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3840" windowHeight="14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<sst xmlns="http://schemas.openxmlformats.org/spreadsheetml/2006/main" count="195" uniqueCount="54">
  <si>
    <t xml:space="preserve">Number </t>
  </si>
  <si>
    <t xml:space="preserve">Name of Candidates </t>
  </si>
  <si>
    <t xml:space="preserve">Description </t>
  </si>
  <si>
    <t xml:space="preserve">1st Stage </t>
  </si>
  <si>
    <t xml:space="preserve">First Preference Votes </t>
  </si>
  <si>
    <t>Alliance</t>
  </si>
  <si>
    <t>Progressive Unionist Party</t>
  </si>
  <si>
    <t>Independent</t>
  </si>
  <si>
    <t>Ulster Unionist Party</t>
  </si>
  <si>
    <t>-</t>
  </si>
  <si>
    <t>E3</t>
  </si>
  <si>
    <t>E5</t>
  </si>
  <si>
    <t>E4</t>
  </si>
  <si>
    <t>E1</t>
  </si>
  <si>
    <t>Democratic Unionists -DUP</t>
  </si>
  <si>
    <t>Green Party</t>
  </si>
  <si>
    <t>E2</t>
  </si>
  <si>
    <t>SDLP</t>
  </si>
  <si>
    <t xml:space="preserve">Stage No. 2; Transfer McKee </t>
  </si>
  <si>
    <t>Stage No. 3; Exclusion of Ringland</t>
  </si>
  <si>
    <t>Stage No. 4; Exclusion of Todd</t>
  </si>
  <si>
    <t>Stage No. 5; Exclusion of Robinson</t>
  </si>
  <si>
    <t xml:space="preserve"> </t>
  </si>
  <si>
    <t>Result</t>
  </si>
  <si>
    <t>Non-Transferable</t>
  </si>
  <si>
    <t xml:space="preserve">Totals </t>
  </si>
  <si>
    <t xml:space="preserve">Eligible Electorate </t>
  </si>
  <si>
    <t xml:space="preserve">Number of Members to be Elected </t>
  </si>
  <si>
    <t>Votes Polled</t>
  </si>
  <si>
    <t>Invalid Votes</t>
  </si>
  <si>
    <t>Total Valid Votes</t>
  </si>
  <si>
    <t xml:space="preserve">% Poll </t>
  </si>
  <si>
    <t xml:space="preserve">Electoral Quota of </t>
  </si>
  <si>
    <t>District of Larne</t>
  </si>
  <si>
    <t xml:space="preserve">District Electoral Area Larne Town </t>
  </si>
  <si>
    <t>Stage No. 6; Exclusion of Burns</t>
  </si>
  <si>
    <t>Stage No. 7; Exclusion of Shaw</t>
  </si>
  <si>
    <t>Stage No. 8; Exclusion of Adamson</t>
  </si>
  <si>
    <t>Stage No. 9; Exclusion of Aceves-Cully</t>
  </si>
  <si>
    <t>Elected</t>
  </si>
  <si>
    <t>Aceves-Cully, Elena</t>
  </si>
  <si>
    <t>Adamson, Billy</t>
  </si>
  <si>
    <t>Anderson, John Hugh</t>
  </si>
  <si>
    <t>Burns, Maxi</t>
  </si>
  <si>
    <t>Craig, Roy</t>
  </si>
  <si>
    <t>Dunn, Mark Brian</t>
  </si>
  <si>
    <t>Mason, Robert Lindsay</t>
  </si>
  <si>
    <t>McKee, Jack</t>
  </si>
  <si>
    <t>McKeen, Sharon Elizabeth</t>
  </si>
  <si>
    <t>Ringland, Mary</t>
  </si>
  <si>
    <t>Robinson, Thomas Daniel</t>
  </si>
  <si>
    <t>Shaw, Robert Francis</t>
  </si>
  <si>
    <t>Todd, David Allan</t>
  </si>
  <si>
    <t>Wilson, Gerard Martin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</si>
</sst>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11" borderId="0" xfId="0" applyFill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11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Alignment="1">
      <alignment/>
    </xf>
    <xf numFmtId="1" fontId="0" fillId="2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11" borderId="0" xfId="0" applyFill="1" applyAlignment="1">
      <alignment/>
    </xf>
    <xf numFmtId="172" fontId="0" fillId="0" borderId="0" xfId="0" applyNumberFormat="1" applyAlignment="1">
      <alignment/>
    </xf>
    <xf numFmtId="2" fontId="0" fillId="2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120" zoomScaleNormal="120" zoomScalePageLayoutView="0" workbookViewId="0" topLeftCell="A1">
      <selection activeCell="A1" sqref="A1"/>
    </sheetView>
  </sheetViews>
  <sheetFormatPr defaultColWidth="8.8515625" defaultRowHeight="15"/>
  <cols>
    <col min="1" max="1" width="12.7109375" style="0" bestFit="1" customWidth="1"/>
    <col min="3" max="3" width="19.421875" style="0" bestFit="1" customWidth="1"/>
    <col min="4" max="4" width="25.140625" style="0" bestFit="1" customWidth="1"/>
    <col min="8" max="8" width="7.8515625" style="0" customWidth="1"/>
    <col min="17" max="17" width="25.140625" style="0" bestFit="1" customWidth="1"/>
  </cols>
  <sheetData>
    <row r="1" spans="1:26" ht="13.5">
      <c r="A1" s="9" t="s">
        <v>39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18</v>
      </c>
      <c r="G1" s="2" t="s">
        <v>18</v>
      </c>
      <c r="H1" s="2" t="s">
        <v>19</v>
      </c>
      <c r="I1" s="2" t="s">
        <v>19</v>
      </c>
      <c r="J1" s="2" t="s">
        <v>20</v>
      </c>
      <c r="K1" s="2" t="s">
        <v>20</v>
      </c>
      <c r="L1" s="2" t="s">
        <v>21</v>
      </c>
      <c r="M1" s="2" t="s">
        <v>21</v>
      </c>
      <c r="N1" s="9" t="s">
        <v>39</v>
      </c>
      <c r="O1" s="9" t="s">
        <v>0</v>
      </c>
      <c r="P1" s="9" t="s">
        <v>1</v>
      </c>
      <c r="Q1" s="9" t="s">
        <v>2</v>
      </c>
      <c r="R1" s="2" t="s">
        <v>35</v>
      </c>
      <c r="S1" s="9" t="s">
        <v>35</v>
      </c>
      <c r="T1" s="2" t="s">
        <v>36</v>
      </c>
      <c r="U1" s="9" t="s">
        <v>36</v>
      </c>
      <c r="V1" s="2" t="s">
        <v>37</v>
      </c>
      <c r="W1" s="9" t="s">
        <v>37</v>
      </c>
      <c r="X1" s="2" t="s">
        <v>38</v>
      </c>
      <c r="Y1" s="9" t="s">
        <v>38</v>
      </c>
      <c r="Z1" s="2" t="s">
        <v>22</v>
      </c>
    </row>
    <row r="2" spans="1:25" ht="13.5">
      <c r="A2" s="2"/>
      <c r="B2" s="2"/>
      <c r="C2" s="2"/>
      <c r="D2" s="2"/>
      <c r="E2" s="2" t="s">
        <v>4</v>
      </c>
      <c r="F2" s="2" t="s">
        <v>23</v>
      </c>
      <c r="G2" s="2" t="s">
        <v>23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23</v>
      </c>
      <c r="M2" s="2" t="s">
        <v>23</v>
      </c>
      <c r="N2" s="9"/>
      <c r="O2" s="9"/>
      <c r="P2" s="9"/>
      <c r="Q2" s="9"/>
      <c r="R2" s="2" t="s">
        <v>23</v>
      </c>
      <c r="S2" s="9" t="s">
        <v>23</v>
      </c>
      <c r="T2" s="9" t="s">
        <v>23</v>
      </c>
      <c r="U2" s="9" t="s">
        <v>23</v>
      </c>
      <c r="V2" s="9" t="s">
        <v>23</v>
      </c>
      <c r="W2" s="9" t="s">
        <v>23</v>
      </c>
      <c r="X2" s="9" t="s">
        <v>23</v>
      </c>
      <c r="Y2" s="9" t="s">
        <v>23</v>
      </c>
    </row>
    <row r="3" spans="2:34" ht="13.5">
      <c r="B3">
        <v>1</v>
      </c>
      <c r="C3" s="9" t="s">
        <v>40</v>
      </c>
      <c r="D3" t="s">
        <v>5</v>
      </c>
      <c r="E3" s="5">
        <v>175</v>
      </c>
      <c r="F3" s="6">
        <v>1.52</v>
      </c>
      <c r="G3" s="6">
        <v>176.52</v>
      </c>
      <c r="H3" s="6">
        <v>9</v>
      </c>
      <c r="I3" s="6">
        <v>185.52</v>
      </c>
      <c r="J3" s="6">
        <v>2</v>
      </c>
      <c r="K3" s="6">
        <v>187.52</v>
      </c>
      <c r="L3" s="6">
        <v>4</v>
      </c>
      <c r="M3" s="6">
        <v>191.52</v>
      </c>
      <c r="N3" s="9"/>
      <c r="O3" s="9">
        <v>1</v>
      </c>
      <c r="P3" s="9" t="s">
        <v>40</v>
      </c>
      <c r="Q3" s="9" t="s">
        <v>5</v>
      </c>
      <c r="R3" s="6">
        <v>2</v>
      </c>
      <c r="S3" s="6">
        <v>193.52</v>
      </c>
      <c r="T3" s="6">
        <v>4</v>
      </c>
      <c r="U3" s="6">
        <v>197.52</v>
      </c>
      <c r="V3" s="6">
        <v>2</v>
      </c>
      <c r="W3" s="6">
        <v>199.52</v>
      </c>
      <c r="X3" s="6">
        <v>-199.52</v>
      </c>
      <c r="Y3" s="6" t="s">
        <v>9</v>
      </c>
      <c r="AA3" s="14">
        <f>SUM(E3:F3)-G3</f>
        <v>0</v>
      </c>
      <c r="AB3" s="14">
        <f>SUM(G3:H3)-I3</f>
        <v>0</v>
      </c>
      <c r="AC3" s="14">
        <f>SUM(I3:J3)-K3</f>
        <v>0</v>
      </c>
      <c r="AD3" s="14">
        <f>SUM(K3:L3)-M3</f>
        <v>0</v>
      </c>
      <c r="AE3" s="14">
        <f>SUM(M3,R3)-S3</f>
        <v>0</v>
      </c>
      <c r="AF3" s="14">
        <f>SUM(S3:T3)-U3</f>
        <v>0</v>
      </c>
      <c r="AG3" s="14">
        <f>SUM(U3:V3)-W3</f>
        <v>0</v>
      </c>
      <c r="AH3" s="14" t="e">
        <f>SUM(W3:X3)-Y3</f>
        <v>#VALUE!</v>
      </c>
    </row>
    <row r="4" spans="2:34" ht="13.5">
      <c r="B4">
        <v>2</v>
      </c>
      <c r="C4" s="9" t="s">
        <v>41</v>
      </c>
      <c r="D4" t="s">
        <v>6</v>
      </c>
      <c r="E4" s="5">
        <v>131</v>
      </c>
      <c r="F4" s="6">
        <v>11.78</v>
      </c>
      <c r="G4" s="6">
        <v>142.78</v>
      </c>
      <c r="H4" s="6">
        <v>1</v>
      </c>
      <c r="I4" s="6">
        <v>143.78</v>
      </c>
      <c r="J4" s="6">
        <v>3</v>
      </c>
      <c r="K4" s="6">
        <v>146.78</v>
      </c>
      <c r="L4" s="6">
        <v>1</v>
      </c>
      <c r="M4" s="6">
        <v>147.78</v>
      </c>
      <c r="N4" s="9"/>
      <c r="O4" s="9">
        <v>2</v>
      </c>
      <c r="P4" s="9" t="s">
        <v>41</v>
      </c>
      <c r="Q4" s="9" t="s">
        <v>6</v>
      </c>
      <c r="R4" s="6">
        <v>2.76</v>
      </c>
      <c r="S4" s="6">
        <v>150.54</v>
      </c>
      <c r="T4" s="6">
        <v>2</v>
      </c>
      <c r="U4" s="6">
        <v>152.54</v>
      </c>
      <c r="V4" s="6">
        <v>-152.54</v>
      </c>
      <c r="W4" s="6" t="s">
        <v>9</v>
      </c>
      <c r="X4" s="6" t="s">
        <v>9</v>
      </c>
      <c r="Y4" s="6" t="s">
        <v>9</v>
      </c>
      <c r="AA4" s="14">
        <f aca="true" t="shared" si="0" ref="AA4:AA18">SUM(E4:F4)-G4</f>
        <v>0</v>
      </c>
      <c r="AB4" s="14">
        <f aca="true" t="shared" si="1" ref="AB4:AB18">SUM(G4:H4)-I4</f>
        <v>0</v>
      </c>
      <c r="AC4" s="14">
        <f aca="true" t="shared" si="2" ref="AC4:AC18">SUM(I4:J4)-K4</f>
        <v>0</v>
      </c>
      <c r="AD4" s="14">
        <f aca="true" t="shared" si="3" ref="AD4:AD18">SUM(K4:L4)-M4</f>
        <v>0</v>
      </c>
      <c r="AE4" s="14">
        <f aca="true" t="shared" si="4" ref="AE4:AE18">SUM(M4,R4)-S4</f>
        <v>0</v>
      </c>
      <c r="AF4" s="14">
        <f aca="true" t="shared" si="5" ref="AF4:AF18">SUM(S4:T4)-U4</f>
        <v>0</v>
      </c>
      <c r="AG4" s="14" t="e">
        <f aca="true" t="shared" si="6" ref="AG4:AG18">SUM(U4:V4)-W4</f>
        <v>#VALUE!</v>
      </c>
      <c r="AH4" s="14" t="e">
        <f aca="true" t="shared" si="7" ref="AH4:AH18">SUM(W4:X4)-Y4</f>
        <v>#VALUE!</v>
      </c>
    </row>
    <row r="5" spans="2:34" ht="13.5">
      <c r="B5">
        <v>3</v>
      </c>
      <c r="C5" s="9" t="s">
        <v>42</v>
      </c>
      <c r="D5" t="s">
        <v>7</v>
      </c>
      <c r="E5" s="5">
        <v>246</v>
      </c>
      <c r="F5" s="6">
        <v>5.32</v>
      </c>
      <c r="G5" s="6">
        <v>251.32</v>
      </c>
      <c r="H5" s="6">
        <v>11</v>
      </c>
      <c r="I5" s="6">
        <v>262.32</v>
      </c>
      <c r="J5" s="6">
        <v>8</v>
      </c>
      <c r="K5" s="6">
        <v>270.32</v>
      </c>
      <c r="L5" s="6">
        <v>5</v>
      </c>
      <c r="M5" s="6">
        <v>275.32</v>
      </c>
      <c r="N5" s="9"/>
      <c r="O5" s="9">
        <v>3</v>
      </c>
      <c r="P5" s="9" t="s">
        <v>42</v>
      </c>
      <c r="Q5" s="9" t="s">
        <v>7</v>
      </c>
      <c r="R5" s="6">
        <v>2.76</v>
      </c>
      <c r="S5" s="6">
        <v>278.08</v>
      </c>
      <c r="T5" s="6">
        <v>4</v>
      </c>
      <c r="U5" s="6">
        <v>282.08</v>
      </c>
      <c r="V5" s="6">
        <v>3</v>
      </c>
      <c r="W5" s="6">
        <v>285.08</v>
      </c>
      <c r="X5" s="6">
        <v>39</v>
      </c>
      <c r="Y5" s="6">
        <v>324.08</v>
      </c>
      <c r="AA5" s="14">
        <f t="shared" si="0"/>
        <v>0</v>
      </c>
      <c r="AB5" s="14">
        <f t="shared" si="1"/>
        <v>0</v>
      </c>
      <c r="AC5" s="14">
        <f t="shared" si="2"/>
        <v>0</v>
      </c>
      <c r="AD5" s="14">
        <f t="shared" si="3"/>
        <v>0</v>
      </c>
      <c r="AE5" s="14">
        <f t="shared" si="4"/>
        <v>0</v>
      </c>
      <c r="AF5" s="14">
        <f t="shared" si="5"/>
        <v>0</v>
      </c>
      <c r="AG5" s="14">
        <f t="shared" si="6"/>
        <v>0</v>
      </c>
      <c r="AH5" s="14">
        <f t="shared" si="7"/>
        <v>0</v>
      </c>
    </row>
    <row r="6" spans="2:34" ht="13.5">
      <c r="B6">
        <v>4</v>
      </c>
      <c r="C6" s="9" t="s">
        <v>43</v>
      </c>
      <c r="D6" t="s">
        <v>8</v>
      </c>
      <c r="E6" s="5">
        <v>101</v>
      </c>
      <c r="F6" s="6">
        <v>6.46</v>
      </c>
      <c r="G6" s="6">
        <v>107.46</v>
      </c>
      <c r="H6" s="6" t="s">
        <v>9</v>
      </c>
      <c r="I6" s="6">
        <v>107.46</v>
      </c>
      <c r="J6" s="6">
        <v>2.14</v>
      </c>
      <c r="K6" s="6">
        <v>109.6</v>
      </c>
      <c r="L6" s="6">
        <v>6.76</v>
      </c>
      <c r="M6" s="6">
        <v>116.36</v>
      </c>
      <c r="N6" s="9"/>
      <c r="O6" s="9">
        <v>4</v>
      </c>
      <c r="P6" s="9" t="s">
        <v>43</v>
      </c>
      <c r="Q6" s="9" t="s">
        <v>8</v>
      </c>
      <c r="R6" s="6">
        <v>-116.36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AA6" s="14">
        <f t="shared" si="0"/>
        <v>0</v>
      </c>
      <c r="AB6" s="14">
        <f t="shared" si="1"/>
        <v>0</v>
      </c>
      <c r="AC6" s="14">
        <f t="shared" si="2"/>
        <v>0</v>
      </c>
      <c r="AD6" s="14">
        <f t="shared" si="3"/>
        <v>0</v>
      </c>
      <c r="AE6" s="14" t="e">
        <f t="shared" si="4"/>
        <v>#VALUE!</v>
      </c>
      <c r="AF6" s="14" t="e">
        <f t="shared" si="5"/>
        <v>#VALUE!</v>
      </c>
      <c r="AG6" s="14" t="e">
        <f t="shared" si="6"/>
        <v>#VALUE!</v>
      </c>
      <c r="AH6" s="14" t="e">
        <f t="shared" si="7"/>
        <v>#VALUE!</v>
      </c>
    </row>
    <row r="7" spans="1:34" ht="13.5">
      <c r="A7" t="s">
        <v>10</v>
      </c>
      <c r="B7">
        <v>5</v>
      </c>
      <c r="C7" s="9" t="s">
        <v>44</v>
      </c>
      <c r="D7" t="s">
        <v>7</v>
      </c>
      <c r="E7" s="5">
        <v>435</v>
      </c>
      <c r="F7" s="6">
        <v>13.3</v>
      </c>
      <c r="G7" s="6">
        <v>448.3</v>
      </c>
      <c r="H7" s="6">
        <v>2</v>
      </c>
      <c r="I7" s="6">
        <v>450.3</v>
      </c>
      <c r="J7" s="6">
        <v>8</v>
      </c>
      <c r="K7" s="6">
        <v>458.3</v>
      </c>
      <c r="L7" s="6">
        <v>15.14</v>
      </c>
      <c r="M7" s="6">
        <v>473.44</v>
      </c>
      <c r="N7" s="9" t="s">
        <v>10</v>
      </c>
      <c r="O7" s="9">
        <v>5</v>
      </c>
      <c r="P7" s="9" t="s">
        <v>44</v>
      </c>
      <c r="Q7" s="9" t="s">
        <v>7</v>
      </c>
      <c r="R7" s="6">
        <v>11.76</v>
      </c>
      <c r="S7" s="6">
        <v>485.2</v>
      </c>
      <c r="T7" s="6">
        <v>7</v>
      </c>
      <c r="U7" s="6">
        <v>492.2</v>
      </c>
      <c r="V7" s="6">
        <v>25.04</v>
      </c>
      <c r="W7" s="6">
        <v>517.24</v>
      </c>
      <c r="X7" s="6">
        <v>54.38</v>
      </c>
      <c r="Y7" s="6">
        <v>571.62</v>
      </c>
      <c r="AA7" s="14">
        <f t="shared" si="0"/>
        <v>0</v>
      </c>
      <c r="AB7" s="14">
        <f t="shared" si="1"/>
        <v>0</v>
      </c>
      <c r="AC7" s="14">
        <f t="shared" si="2"/>
        <v>0</v>
      </c>
      <c r="AD7" s="14">
        <f t="shared" si="3"/>
        <v>0</v>
      </c>
      <c r="AE7" s="14">
        <f t="shared" si="4"/>
        <v>0</v>
      </c>
      <c r="AF7" s="14">
        <f t="shared" si="5"/>
        <v>0</v>
      </c>
      <c r="AG7" s="14">
        <f t="shared" si="6"/>
        <v>0</v>
      </c>
      <c r="AH7" s="14">
        <f t="shared" si="7"/>
        <v>0</v>
      </c>
    </row>
    <row r="8" spans="1:34" ht="13.5">
      <c r="A8" t="s">
        <v>11</v>
      </c>
      <c r="B8">
        <v>6</v>
      </c>
      <c r="C8" s="9" t="s">
        <v>45</v>
      </c>
      <c r="D8" t="s">
        <v>8</v>
      </c>
      <c r="E8" s="5">
        <v>307</v>
      </c>
      <c r="F8" s="6">
        <v>20.52</v>
      </c>
      <c r="G8" s="6">
        <v>327.52</v>
      </c>
      <c r="H8" s="6">
        <v>2</v>
      </c>
      <c r="I8" s="6">
        <v>329.52</v>
      </c>
      <c r="J8" s="6">
        <v>5</v>
      </c>
      <c r="K8" s="6">
        <v>334.52</v>
      </c>
      <c r="L8" s="6">
        <v>9.38</v>
      </c>
      <c r="M8" s="6">
        <v>343.9</v>
      </c>
      <c r="N8" s="9" t="s">
        <v>11</v>
      </c>
      <c r="O8" s="9">
        <v>6</v>
      </c>
      <c r="P8" s="9" t="s">
        <v>45</v>
      </c>
      <c r="Q8" s="9" t="s">
        <v>8</v>
      </c>
      <c r="R8" s="6">
        <v>79.52</v>
      </c>
      <c r="S8" s="6">
        <v>423.42</v>
      </c>
      <c r="T8" s="6">
        <v>8</v>
      </c>
      <c r="U8" s="6">
        <v>431.42</v>
      </c>
      <c r="V8" s="6">
        <v>31.76</v>
      </c>
      <c r="W8" s="6">
        <v>463.18</v>
      </c>
      <c r="X8" s="6">
        <v>31.76</v>
      </c>
      <c r="Y8" s="6">
        <v>494.94</v>
      </c>
      <c r="AA8" s="14">
        <f t="shared" si="0"/>
        <v>0</v>
      </c>
      <c r="AB8" s="14">
        <f t="shared" si="1"/>
        <v>0</v>
      </c>
      <c r="AC8" s="14">
        <f t="shared" si="2"/>
        <v>0</v>
      </c>
      <c r="AD8" s="14">
        <f t="shared" si="3"/>
        <v>0</v>
      </c>
      <c r="AE8" s="14">
        <f t="shared" si="4"/>
        <v>0</v>
      </c>
      <c r="AF8" s="14">
        <f t="shared" si="5"/>
        <v>0</v>
      </c>
      <c r="AG8" s="14">
        <f t="shared" si="6"/>
        <v>0</v>
      </c>
      <c r="AH8" s="14">
        <f t="shared" si="7"/>
        <v>0</v>
      </c>
    </row>
    <row r="9" spans="1:34" ht="13.5">
      <c r="A9" t="s">
        <v>12</v>
      </c>
      <c r="B9">
        <v>7</v>
      </c>
      <c r="C9" s="9" t="s">
        <v>46</v>
      </c>
      <c r="D9" t="s">
        <v>7</v>
      </c>
      <c r="E9" s="5">
        <v>244</v>
      </c>
      <c r="F9" s="6">
        <v>9.12</v>
      </c>
      <c r="G9" s="6">
        <v>253.12</v>
      </c>
      <c r="H9" s="6">
        <v>8</v>
      </c>
      <c r="I9" s="6">
        <v>261.12</v>
      </c>
      <c r="J9" s="6">
        <v>6</v>
      </c>
      <c r="K9" s="6">
        <v>267.12</v>
      </c>
      <c r="L9" s="6">
        <v>10</v>
      </c>
      <c r="M9" s="6">
        <v>277.12</v>
      </c>
      <c r="N9" s="9" t="s">
        <v>12</v>
      </c>
      <c r="O9" s="9">
        <v>7</v>
      </c>
      <c r="P9" s="9" t="s">
        <v>46</v>
      </c>
      <c r="Q9" s="9" t="s">
        <v>7</v>
      </c>
      <c r="R9" s="6">
        <v>2.76</v>
      </c>
      <c r="S9" s="6">
        <v>279.88</v>
      </c>
      <c r="T9" s="6">
        <v>20</v>
      </c>
      <c r="U9" s="6">
        <v>299.88</v>
      </c>
      <c r="V9" s="6">
        <v>13.14</v>
      </c>
      <c r="W9" s="6">
        <v>313.02</v>
      </c>
      <c r="X9" s="6">
        <v>44</v>
      </c>
      <c r="Y9" s="6">
        <v>357.02</v>
      </c>
      <c r="AA9" s="14">
        <f t="shared" si="0"/>
        <v>0</v>
      </c>
      <c r="AB9" s="14">
        <f t="shared" si="1"/>
        <v>0</v>
      </c>
      <c r="AC9" s="14">
        <f t="shared" si="2"/>
        <v>0</v>
      </c>
      <c r="AD9" s="14">
        <f t="shared" si="3"/>
        <v>0</v>
      </c>
      <c r="AE9" s="14">
        <f t="shared" si="4"/>
        <v>0</v>
      </c>
      <c r="AF9" s="14">
        <f t="shared" si="5"/>
        <v>0</v>
      </c>
      <c r="AG9" s="14">
        <f t="shared" si="6"/>
        <v>0</v>
      </c>
      <c r="AH9" s="14">
        <f t="shared" si="7"/>
        <v>0</v>
      </c>
    </row>
    <row r="10" spans="1:34" ht="13.5">
      <c r="A10" t="s">
        <v>13</v>
      </c>
      <c r="B10">
        <v>8</v>
      </c>
      <c r="C10" s="9" t="s">
        <v>47</v>
      </c>
      <c r="D10" t="s">
        <v>14</v>
      </c>
      <c r="E10" s="5">
        <v>939</v>
      </c>
      <c r="F10" s="6">
        <v>-359</v>
      </c>
      <c r="G10" s="6">
        <v>580</v>
      </c>
      <c r="H10" s="6" t="s">
        <v>9</v>
      </c>
      <c r="I10" s="6">
        <v>580</v>
      </c>
      <c r="J10" s="6" t="s">
        <v>9</v>
      </c>
      <c r="K10" s="6">
        <v>580</v>
      </c>
      <c r="L10" s="6" t="s">
        <v>9</v>
      </c>
      <c r="M10" s="6">
        <v>580</v>
      </c>
      <c r="N10" s="9" t="s">
        <v>13</v>
      </c>
      <c r="O10" s="9">
        <v>8</v>
      </c>
      <c r="P10" s="9" t="s">
        <v>47</v>
      </c>
      <c r="Q10" s="9" t="s">
        <v>14</v>
      </c>
      <c r="R10" s="6" t="s">
        <v>9</v>
      </c>
      <c r="S10" s="6">
        <v>580</v>
      </c>
      <c r="T10" s="6" t="s">
        <v>9</v>
      </c>
      <c r="U10" s="6">
        <v>580</v>
      </c>
      <c r="V10" s="6" t="s">
        <v>9</v>
      </c>
      <c r="W10" s="6">
        <v>580</v>
      </c>
      <c r="X10" s="6" t="s">
        <v>9</v>
      </c>
      <c r="Y10" s="6">
        <v>580</v>
      </c>
      <c r="AA10" s="14">
        <f t="shared" si="0"/>
        <v>0</v>
      </c>
      <c r="AB10" s="14">
        <f t="shared" si="1"/>
        <v>0</v>
      </c>
      <c r="AC10" s="14">
        <f t="shared" si="2"/>
        <v>0</v>
      </c>
      <c r="AD10" s="14">
        <f t="shared" si="3"/>
        <v>0</v>
      </c>
      <c r="AE10" s="14">
        <f t="shared" si="4"/>
        <v>0</v>
      </c>
      <c r="AF10" s="14">
        <f t="shared" si="5"/>
        <v>0</v>
      </c>
      <c r="AG10" s="14">
        <f t="shared" si="6"/>
        <v>0</v>
      </c>
      <c r="AH10" s="14">
        <f t="shared" si="7"/>
        <v>0</v>
      </c>
    </row>
    <row r="11" spans="2:34" ht="13.5">
      <c r="B11">
        <v>9</v>
      </c>
      <c r="C11" s="9" t="s">
        <v>48</v>
      </c>
      <c r="D11" t="s">
        <v>14</v>
      </c>
      <c r="E11" s="5">
        <v>114</v>
      </c>
      <c r="F11" s="6">
        <v>279.3</v>
      </c>
      <c r="G11" s="6">
        <v>393.3</v>
      </c>
      <c r="H11" s="6">
        <v>2</v>
      </c>
      <c r="I11" s="6">
        <v>395.3</v>
      </c>
      <c r="J11" s="6">
        <v>5</v>
      </c>
      <c r="K11" s="6">
        <v>400.3</v>
      </c>
      <c r="L11" s="6">
        <v>4.38</v>
      </c>
      <c r="M11" s="6">
        <v>404.68</v>
      </c>
      <c r="N11" s="9"/>
      <c r="O11" s="9">
        <v>9</v>
      </c>
      <c r="P11" s="9" t="s">
        <v>48</v>
      </c>
      <c r="Q11" s="9" t="s">
        <v>14</v>
      </c>
      <c r="R11" s="6">
        <v>9.28</v>
      </c>
      <c r="S11" s="6">
        <v>413.96</v>
      </c>
      <c r="T11" s="6">
        <v>1</v>
      </c>
      <c r="U11" s="6">
        <v>414.96</v>
      </c>
      <c r="V11" s="6">
        <v>54.84</v>
      </c>
      <c r="W11" s="6">
        <v>469.8</v>
      </c>
      <c r="X11" s="6">
        <v>7.38</v>
      </c>
      <c r="Y11" s="6">
        <v>477.18</v>
      </c>
      <c r="AA11" s="14">
        <f t="shared" si="0"/>
        <v>0</v>
      </c>
      <c r="AB11" s="14">
        <f t="shared" si="1"/>
        <v>0</v>
      </c>
      <c r="AC11" s="14">
        <f t="shared" si="2"/>
        <v>0</v>
      </c>
      <c r="AD11" s="14">
        <f t="shared" si="3"/>
        <v>0</v>
      </c>
      <c r="AE11" s="14">
        <f t="shared" si="4"/>
        <v>0</v>
      </c>
      <c r="AF11" s="14">
        <f t="shared" si="5"/>
        <v>0</v>
      </c>
      <c r="AG11" s="14">
        <f t="shared" si="6"/>
        <v>0</v>
      </c>
      <c r="AH11" s="14">
        <f t="shared" si="7"/>
        <v>0</v>
      </c>
    </row>
    <row r="12" spans="2:34" ht="13.5">
      <c r="B12">
        <v>10</v>
      </c>
      <c r="C12" s="9" t="s">
        <v>49</v>
      </c>
      <c r="D12" t="s">
        <v>15</v>
      </c>
      <c r="E12" s="5">
        <v>46</v>
      </c>
      <c r="F12" s="6">
        <v>0.38</v>
      </c>
      <c r="G12" s="6">
        <v>46.38</v>
      </c>
      <c r="H12" s="6">
        <v>-46.38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9"/>
      <c r="O12" s="9">
        <v>10</v>
      </c>
      <c r="P12" s="9" t="s">
        <v>49</v>
      </c>
      <c r="Q12" s="9" t="s">
        <v>15</v>
      </c>
      <c r="R12" s="6" t="s">
        <v>9</v>
      </c>
      <c r="S12" s="6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6" t="s">
        <v>9</v>
      </c>
      <c r="Y12" s="6" t="s">
        <v>9</v>
      </c>
      <c r="AA12" s="14">
        <f t="shared" si="0"/>
        <v>0</v>
      </c>
      <c r="AB12" s="14" t="e">
        <f t="shared" si="1"/>
        <v>#VALUE!</v>
      </c>
      <c r="AC12" s="14" t="e">
        <f t="shared" si="2"/>
        <v>#VALUE!</v>
      </c>
      <c r="AD12" s="14" t="e">
        <f t="shared" si="3"/>
        <v>#VALUE!</v>
      </c>
      <c r="AE12" s="14" t="e">
        <f t="shared" si="4"/>
        <v>#VALUE!</v>
      </c>
      <c r="AF12" s="14" t="e">
        <f t="shared" si="5"/>
        <v>#VALUE!</v>
      </c>
      <c r="AG12" s="14" t="e">
        <f t="shared" si="6"/>
        <v>#VALUE!</v>
      </c>
      <c r="AH12" s="14" t="e">
        <f t="shared" si="7"/>
        <v>#VALUE!</v>
      </c>
    </row>
    <row r="13" spans="2:34" ht="13.5">
      <c r="B13">
        <v>11</v>
      </c>
      <c r="C13" s="9" t="s">
        <v>50</v>
      </c>
      <c r="D13" t="s">
        <v>7</v>
      </c>
      <c r="E13" s="5">
        <v>57</v>
      </c>
      <c r="F13" s="6">
        <v>4.18</v>
      </c>
      <c r="G13" s="6">
        <v>61.18</v>
      </c>
      <c r="H13" s="6">
        <v>1</v>
      </c>
      <c r="I13" s="6">
        <v>62.18</v>
      </c>
      <c r="J13" s="6">
        <v>2</v>
      </c>
      <c r="K13" s="6">
        <v>64.18</v>
      </c>
      <c r="L13" s="6">
        <v>-64.18</v>
      </c>
      <c r="M13" s="6" t="s">
        <v>9</v>
      </c>
      <c r="N13" s="9"/>
      <c r="O13" s="9">
        <v>11</v>
      </c>
      <c r="P13" s="9" t="s">
        <v>50</v>
      </c>
      <c r="Q13" s="9" t="s">
        <v>7</v>
      </c>
      <c r="R13" s="6" t="s">
        <v>9</v>
      </c>
      <c r="S13" s="6" t="s">
        <v>9</v>
      </c>
      <c r="T13" s="6" t="s">
        <v>9</v>
      </c>
      <c r="U13" s="6" t="s">
        <v>9</v>
      </c>
      <c r="V13" s="6" t="s">
        <v>9</v>
      </c>
      <c r="W13" s="6" t="s">
        <v>9</v>
      </c>
      <c r="X13" s="6" t="s">
        <v>9</v>
      </c>
      <c r="Y13" s="6" t="s">
        <v>9</v>
      </c>
      <c r="AA13" s="14">
        <f t="shared" si="0"/>
        <v>0</v>
      </c>
      <c r="AB13" s="14">
        <f t="shared" si="1"/>
        <v>0</v>
      </c>
      <c r="AC13" s="14">
        <f t="shared" si="2"/>
        <v>0</v>
      </c>
      <c r="AD13" s="14" t="e">
        <f t="shared" si="3"/>
        <v>#VALUE!</v>
      </c>
      <c r="AE13" s="14" t="e">
        <f t="shared" si="4"/>
        <v>#VALUE!</v>
      </c>
      <c r="AF13" s="14" t="e">
        <f t="shared" si="5"/>
        <v>#VALUE!</v>
      </c>
      <c r="AG13" s="14" t="e">
        <f t="shared" si="6"/>
        <v>#VALUE!</v>
      </c>
      <c r="AH13" s="14" t="e">
        <f t="shared" si="7"/>
        <v>#VALUE!</v>
      </c>
    </row>
    <row r="14" spans="2:34" ht="13.5">
      <c r="B14">
        <v>12</v>
      </c>
      <c r="C14" s="9" t="s">
        <v>51</v>
      </c>
      <c r="D14" t="s">
        <v>7</v>
      </c>
      <c r="E14" s="5">
        <v>122</v>
      </c>
      <c r="F14" s="6" t="s">
        <v>9</v>
      </c>
      <c r="G14" s="6">
        <v>122</v>
      </c>
      <c r="H14" s="6">
        <v>4</v>
      </c>
      <c r="I14" s="6">
        <v>126</v>
      </c>
      <c r="J14" s="6" t="s">
        <v>9</v>
      </c>
      <c r="K14" s="6">
        <v>126</v>
      </c>
      <c r="L14" s="6">
        <v>2</v>
      </c>
      <c r="M14" s="6">
        <v>128</v>
      </c>
      <c r="N14" s="9"/>
      <c r="O14" s="9">
        <v>12</v>
      </c>
      <c r="P14" s="9" t="s">
        <v>51</v>
      </c>
      <c r="Q14" s="9" t="s">
        <v>7</v>
      </c>
      <c r="R14" s="6">
        <v>1</v>
      </c>
      <c r="S14" s="6">
        <v>129</v>
      </c>
      <c r="T14" s="6">
        <v>-129</v>
      </c>
      <c r="U14" s="6" t="s">
        <v>9</v>
      </c>
      <c r="V14" s="6" t="s">
        <v>9</v>
      </c>
      <c r="W14" s="6" t="s">
        <v>9</v>
      </c>
      <c r="X14" s="6" t="s">
        <v>9</v>
      </c>
      <c r="Y14" s="6" t="s">
        <v>9</v>
      </c>
      <c r="AA14" s="14">
        <f t="shared" si="0"/>
        <v>0</v>
      </c>
      <c r="AB14" s="14">
        <f t="shared" si="1"/>
        <v>0</v>
      </c>
      <c r="AC14" s="14">
        <f t="shared" si="2"/>
        <v>0</v>
      </c>
      <c r="AD14" s="14">
        <f t="shared" si="3"/>
        <v>0</v>
      </c>
      <c r="AE14" s="14">
        <f t="shared" si="4"/>
        <v>0</v>
      </c>
      <c r="AF14" s="14" t="e">
        <f t="shared" si="5"/>
        <v>#VALUE!</v>
      </c>
      <c r="AG14" s="14" t="e">
        <f t="shared" si="6"/>
        <v>#VALUE!</v>
      </c>
      <c r="AH14" s="14" t="e">
        <f t="shared" si="7"/>
        <v>#VALUE!</v>
      </c>
    </row>
    <row r="15" spans="2:34" ht="13.5">
      <c r="B15">
        <v>13</v>
      </c>
      <c r="C15" s="9" t="s">
        <v>52</v>
      </c>
      <c r="D15" t="s">
        <v>7</v>
      </c>
      <c r="E15" s="5">
        <v>47</v>
      </c>
      <c r="F15" s="6">
        <v>1.14</v>
      </c>
      <c r="G15" s="6">
        <v>48.14</v>
      </c>
      <c r="H15" s="6">
        <v>2</v>
      </c>
      <c r="I15" s="6">
        <v>50.14</v>
      </c>
      <c r="J15" s="6">
        <v>-50.14</v>
      </c>
      <c r="K15" s="6" t="s">
        <v>9</v>
      </c>
      <c r="L15" s="6" t="s">
        <v>9</v>
      </c>
      <c r="M15" s="6" t="s">
        <v>9</v>
      </c>
      <c r="N15" s="9"/>
      <c r="O15" s="9">
        <v>13</v>
      </c>
      <c r="P15" s="9" t="s">
        <v>52</v>
      </c>
      <c r="Q15" s="9" t="s">
        <v>7</v>
      </c>
      <c r="R15" s="6" t="s">
        <v>9</v>
      </c>
      <c r="S15" s="6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6" t="s">
        <v>9</v>
      </c>
      <c r="Y15" s="6" t="s">
        <v>9</v>
      </c>
      <c r="AA15" s="14">
        <f t="shared" si="0"/>
        <v>0</v>
      </c>
      <c r="AB15" s="14">
        <f t="shared" si="1"/>
        <v>0</v>
      </c>
      <c r="AC15" s="14" t="e">
        <f t="shared" si="2"/>
        <v>#VALUE!</v>
      </c>
      <c r="AD15" s="14" t="e">
        <f t="shared" si="3"/>
        <v>#VALUE!</v>
      </c>
      <c r="AE15" s="14" t="e">
        <f t="shared" si="4"/>
        <v>#VALUE!</v>
      </c>
      <c r="AF15" s="14" t="e">
        <f t="shared" si="5"/>
        <v>#VALUE!</v>
      </c>
      <c r="AG15" s="14" t="e">
        <f t="shared" si="6"/>
        <v>#VALUE!</v>
      </c>
      <c r="AH15" s="14" t="e">
        <f t="shared" si="7"/>
        <v>#VALUE!</v>
      </c>
    </row>
    <row r="16" spans="1:34" ht="13.5">
      <c r="A16" t="s">
        <v>16</v>
      </c>
      <c r="B16">
        <v>14</v>
      </c>
      <c r="C16" s="9" t="s">
        <v>53</v>
      </c>
      <c r="D16" t="s">
        <v>17</v>
      </c>
      <c r="E16" s="5">
        <v>511</v>
      </c>
      <c r="F16" s="6">
        <v>1.52</v>
      </c>
      <c r="G16" s="6">
        <v>512.52</v>
      </c>
      <c r="H16" s="6">
        <v>3.38</v>
      </c>
      <c r="I16" s="6">
        <v>515.9</v>
      </c>
      <c r="J16" s="6">
        <v>6</v>
      </c>
      <c r="K16" s="6">
        <v>521.9</v>
      </c>
      <c r="L16" s="6">
        <v>2.38</v>
      </c>
      <c r="M16" s="6">
        <v>524.28</v>
      </c>
      <c r="N16" s="9" t="s">
        <v>16</v>
      </c>
      <c r="O16" s="9">
        <v>14</v>
      </c>
      <c r="P16" s="9" t="s">
        <v>53</v>
      </c>
      <c r="Q16" s="9" t="s">
        <v>17</v>
      </c>
      <c r="R16" s="6">
        <v>2</v>
      </c>
      <c r="S16" s="6">
        <v>526.28</v>
      </c>
      <c r="T16" s="6">
        <v>77</v>
      </c>
      <c r="U16" s="6">
        <v>603.28</v>
      </c>
      <c r="V16" s="6" t="s">
        <v>9</v>
      </c>
      <c r="W16" s="6">
        <v>603.28</v>
      </c>
      <c r="X16" s="6" t="s">
        <v>9</v>
      </c>
      <c r="Y16" s="6">
        <v>603.28</v>
      </c>
      <c r="AA16" s="14">
        <f t="shared" si="0"/>
        <v>0</v>
      </c>
      <c r="AB16" s="14">
        <f t="shared" si="1"/>
        <v>0</v>
      </c>
      <c r="AC16" s="14">
        <f t="shared" si="2"/>
        <v>0</v>
      </c>
      <c r="AD16" s="14">
        <f t="shared" si="3"/>
        <v>0</v>
      </c>
      <c r="AE16" s="14">
        <f t="shared" si="4"/>
        <v>0</v>
      </c>
      <c r="AF16" s="14">
        <f t="shared" si="5"/>
        <v>0</v>
      </c>
      <c r="AG16" s="14">
        <f t="shared" si="6"/>
        <v>0</v>
      </c>
      <c r="AH16" s="14">
        <f t="shared" si="7"/>
        <v>0</v>
      </c>
    </row>
    <row r="17" spans="4:34" ht="13.5">
      <c r="D17" s="2" t="s">
        <v>24</v>
      </c>
      <c r="E17" s="5"/>
      <c r="F17" s="6">
        <v>4.46</v>
      </c>
      <c r="G17" s="6">
        <v>4.46</v>
      </c>
      <c r="H17" s="6">
        <v>1</v>
      </c>
      <c r="I17" s="6">
        <v>5.46</v>
      </c>
      <c r="J17" s="6">
        <v>3</v>
      </c>
      <c r="K17" s="6">
        <v>8.46</v>
      </c>
      <c r="L17" s="6">
        <v>4.14</v>
      </c>
      <c r="M17" s="6">
        <v>12.6</v>
      </c>
      <c r="N17" s="9"/>
      <c r="O17" s="9"/>
      <c r="P17" s="9"/>
      <c r="Q17" s="9" t="s">
        <v>24</v>
      </c>
      <c r="R17">
        <v>2.52</v>
      </c>
      <c r="S17">
        <v>15.12</v>
      </c>
      <c r="T17">
        <v>6</v>
      </c>
      <c r="U17">
        <v>21.12</v>
      </c>
      <c r="V17">
        <v>22.76</v>
      </c>
      <c r="W17">
        <v>43.88</v>
      </c>
      <c r="X17">
        <v>23</v>
      </c>
      <c r="Y17">
        <v>66.88</v>
      </c>
      <c r="AA17" s="14">
        <f t="shared" si="0"/>
        <v>0</v>
      </c>
      <c r="AB17" s="14">
        <f t="shared" si="1"/>
        <v>0</v>
      </c>
      <c r="AC17" s="14">
        <f t="shared" si="2"/>
        <v>0</v>
      </c>
      <c r="AD17" s="14">
        <f t="shared" si="3"/>
        <v>0</v>
      </c>
      <c r="AE17" s="14">
        <f t="shared" si="4"/>
        <v>0</v>
      </c>
      <c r="AF17" s="14">
        <f t="shared" si="5"/>
        <v>0</v>
      </c>
      <c r="AG17" s="14">
        <f t="shared" si="6"/>
        <v>0</v>
      </c>
      <c r="AH17" s="14">
        <f t="shared" si="7"/>
        <v>0</v>
      </c>
    </row>
    <row r="18" spans="4:34" ht="13.5">
      <c r="D18" s="2" t="s">
        <v>25</v>
      </c>
      <c r="E18" s="1">
        <v>3475</v>
      </c>
      <c r="F18" s="7"/>
      <c r="G18" s="7">
        <v>3475</v>
      </c>
      <c r="H18" s="7"/>
      <c r="I18" s="7">
        <v>3475</v>
      </c>
      <c r="J18" s="7"/>
      <c r="K18" s="7">
        <v>3475</v>
      </c>
      <c r="L18" s="7"/>
      <c r="M18" s="7">
        <v>3475</v>
      </c>
      <c r="N18" s="9"/>
      <c r="O18" s="9"/>
      <c r="P18" s="9"/>
      <c r="Q18" s="9" t="s">
        <v>25</v>
      </c>
      <c r="R18" s="12"/>
      <c r="S18" s="12">
        <v>3475</v>
      </c>
      <c r="T18" s="12"/>
      <c r="U18" s="12">
        <v>3475</v>
      </c>
      <c r="V18" s="12"/>
      <c r="W18" s="12">
        <v>3475</v>
      </c>
      <c r="X18" s="12"/>
      <c r="Y18" s="12">
        <v>3475</v>
      </c>
      <c r="AA18" s="14">
        <f t="shared" si="0"/>
        <v>0</v>
      </c>
      <c r="AB18" s="14">
        <f t="shared" si="1"/>
        <v>0</v>
      </c>
      <c r="AC18" s="14">
        <f t="shared" si="2"/>
        <v>0</v>
      </c>
      <c r="AD18" s="14">
        <f t="shared" si="3"/>
        <v>0</v>
      </c>
      <c r="AE18" s="14">
        <f t="shared" si="4"/>
        <v>0</v>
      </c>
      <c r="AF18" s="14">
        <f t="shared" si="5"/>
        <v>0</v>
      </c>
      <c r="AG18" s="14">
        <f t="shared" si="6"/>
        <v>0</v>
      </c>
      <c r="AH18" s="14">
        <f t="shared" si="7"/>
        <v>0</v>
      </c>
    </row>
    <row r="19" spans="5:25" ht="13.5">
      <c r="E19" s="3">
        <f>SUM(E3:E17)-E18</f>
        <v>0</v>
      </c>
      <c r="F19" s="3">
        <f aca="true" t="shared" si="8" ref="F19:M19">SUM(F3:F17)-F18</f>
        <v>0</v>
      </c>
      <c r="G19" s="3">
        <f t="shared" si="8"/>
        <v>0</v>
      </c>
      <c r="H19" s="4">
        <f>SUM(H3:H17)-H18</f>
        <v>-2.6645352591003757E-15</v>
      </c>
      <c r="I19" s="3">
        <f t="shared" si="8"/>
        <v>0</v>
      </c>
      <c r="J19" s="3">
        <f t="shared" si="8"/>
        <v>0</v>
      </c>
      <c r="K19" s="3">
        <f t="shared" si="8"/>
        <v>0</v>
      </c>
      <c r="L19" s="3">
        <f t="shared" si="8"/>
        <v>0</v>
      </c>
      <c r="M19" s="3">
        <f t="shared" si="8"/>
        <v>0</v>
      </c>
      <c r="R19" s="10">
        <f>SUM(R3:R17)-R18</f>
        <v>0</v>
      </c>
      <c r="S19" s="10">
        <f aca="true" t="shared" si="9" ref="S19:Y19">SUM(S3:S17)-S18</f>
        <v>0</v>
      </c>
      <c r="T19" s="10">
        <f t="shared" si="9"/>
        <v>0</v>
      </c>
      <c r="U19" s="10">
        <f t="shared" si="9"/>
        <v>0</v>
      </c>
      <c r="V19" s="10">
        <f t="shared" si="9"/>
        <v>0</v>
      </c>
      <c r="W19" s="10">
        <f t="shared" si="9"/>
        <v>0</v>
      </c>
      <c r="X19" s="10">
        <f t="shared" si="9"/>
        <v>0</v>
      </c>
      <c r="Y19" s="10">
        <f t="shared" si="9"/>
        <v>0</v>
      </c>
    </row>
    <row r="20" spans="1:5" ht="13.5">
      <c r="A20" s="13">
        <v>38477</v>
      </c>
      <c r="B20" s="2" t="s">
        <v>33</v>
      </c>
      <c r="C20" s="2" t="s">
        <v>34</v>
      </c>
      <c r="D20" s="9" t="s">
        <v>26</v>
      </c>
      <c r="E20" s="11">
        <v>6447</v>
      </c>
    </row>
    <row r="21" spans="1:5" ht="13.5">
      <c r="A21" s="13">
        <v>38477</v>
      </c>
      <c r="B21" s="9" t="s">
        <v>33</v>
      </c>
      <c r="C21" s="9" t="s">
        <v>34</v>
      </c>
      <c r="D21" s="9" t="s">
        <v>27</v>
      </c>
      <c r="E21" s="11">
        <v>5</v>
      </c>
    </row>
    <row r="22" spans="1:5" ht="13.5">
      <c r="A22" s="13">
        <v>38477</v>
      </c>
      <c r="B22" s="9" t="s">
        <v>33</v>
      </c>
      <c r="C22" s="9" t="s">
        <v>34</v>
      </c>
      <c r="D22" s="9" t="s">
        <v>28</v>
      </c>
      <c r="E22" s="11">
        <v>3535</v>
      </c>
    </row>
    <row r="23" spans="1:5" ht="13.5">
      <c r="A23" s="13">
        <v>38477</v>
      </c>
      <c r="B23" s="9" t="s">
        <v>33</v>
      </c>
      <c r="C23" s="9" t="s">
        <v>34</v>
      </c>
      <c r="D23" s="9" t="s">
        <v>29</v>
      </c>
      <c r="E23" s="8">
        <v>60</v>
      </c>
    </row>
    <row r="24" spans="1:5" ht="13.5">
      <c r="A24" s="13">
        <v>38477</v>
      </c>
      <c r="B24" s="9" t="s">
        <v>33</v>
      </c>
      <c r="C24" s="9" t="s">
        <v>34</v>
      </c>
      <c r="D24" s="9" t="s">
        <v>30</v>
      </c>
      <c r="E24" s="11">
        <v>3475</v>
      </c>
    </row>
    <row r="25" spans="1:5" ht="13.5">
      <c r="A25" s="13">
        <v>38477</v>
      </c>
      <c r="B25" s="9" t="s">
        <v>33</v>
      </c>
      <c r="C25" s="9" t="s">
        <v>34</v>
      </c>
      <c r="D25" s="9" t="s">
        <v>31</v>
      </c>
      <c r="E25" s="11">
        <v>54.83</v>
      </c>
    </row>
    <row r="26" spans="1:5" ht="13.5">
      <c r="A26" s="13">
        <v>38477</v>
      </c>
      <c r="B26" s="9" t="s">
        <v>33</v>
      </c>
      <c r="C26" s="9" t="s">
        <v>34</v>
      </c>
      <c r="D26" s="9" t="s">
        <v>32</v>
      </c>
      <c r="E26" s="11">
        <v>580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University of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Hardy</dc:creator>
  <cp:keywords/>
  <dc:description/>
  <cp:lastModifiedBy>michael  mc menamin</cp:lastModifiedBy>
  <dcterms:created xsi:type="dcterms:W3CDTF">2010-03-30T11:31:10Z</dcterms:created>
  <dcterms:modified xsi:type="dcterms:W3CDTF">2013-04-16T20:17:29Z</dcterms:modified>
  <cp:category/>
  <cp:version/>
  <cp:contentType/>
  <cp:contentStatus/>
</cp:coreProperties>
</file>